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disk_C\User\Desktop\Бухгалтер\Бухгалтер\Бухгалтер\2022 год\муниципальная программа\"/>
    </mc:Choice>
  </mc:AlternateContent>
  <xr:revisionPtr revIDLastSave="0" documentId="8_{8AA412AD-1F80-4237-A1FC-4CB7132BCBE3}" xr6:coauthVersionLast="46" xr6:coauthVersionMax="46" xr10:uidLastSave="{00000000-0000-0000-0000-000000000000}"/>
  <bookViews>
    <workbookView xWindow="-120" yWindow="-120" windowWidth="20730" windowHeight="11160" activeTab="1" xr2:uid="{00000000-000D-0000-FFFF-FFFF00000000}"/>
  </bookViews>
  <sheets>
    <sheet name="Приложение 3" sheetId="2" r:id="rId1"/>
    <sheet name="Приложение 4" sheetId="3" r:id="rId2"/>
  </sheets>
  <definedNames>
    <definedName name="_xlnm.Print_Titles" localSheetId="0">'Приложение 3'!$6:$7</definedName>
    <definedName name="_xlnm.Print_Titles" localSheetId="1">'Приложение 4'!$8:$9</definedName>
    <definedName name="_xlnm.Print_Area" localSheetId="0">'Приложение 3'!$A$1:$L$21</definedName>
    <definedName name="_xlnm.Print_Area" localSheetId="1">'Приложение 4'!$A$1:$L$85</definedName>
  </definedNames>
  <calcPr calcId="191029"/>
</workbook>
</file>

<file path=xl/calcChain.xml><?xml version="1.0" encoding="utf-8"?>
<calcChain xmlns="http://schemas.openxmlformats.org/spreadsheetml/2006/main">
  <c r="L79" i="3" l="1"/>
  <c r="L78" i="3"/>
  <c r="L77" i="3"/>
  <c r="H76" i="3"/>
  <c r="E76" i="3"/>
  <c r="L58" i="3" l="1"/>
  <c r="L57" i="3"/>
  <c r="L28" i="3"/>
  <c r="L27" i="3"/>
  <c r="L26" i="3"/>
  <c r="K25" i="3"/>
  <c r="J25" i="3"/>
  <c r="I25" i="3"/>
  <c r="H25" i="3"/>
  <c r="G25" i="3"/>
  <c r="L69" i="3" l="1"/>
  <c r="K13" i="2"/>
  <c r="K81" i="3" l="1"/>
  <c r="K70" i="3"/>
  <c r="K65" i="3"/>
  <c r="K60" i="3"/>
  <c r="K50" i="3"/>
  <c r="K40" i="3"/>
  <c r="K35" i="3"/>
  <c r="K30" i="3"/>
  <c r="K20" i="3"/>
  <c r="J81" i="3"/>
  <c r="J70" i="3"/>
  <c r="J60" i="3"/>
  <c r="J50" i="3"/>
  <c r="J40" i="3"/>
  <c r="J30" i="3"/>
  <c r="J20" i="3"/>
  <c r="J15" i="3"/>
  <c r="L84" i="3"/>
  <c r="L83" i="3"/>
  <c r="L82" i="3"/>
  <c r="I81" i="3"/>
  <c r="F18" i="2"/>
  <c r="E18" i="2"/>
  <c r="F16" i="2"/>
  <c r="E16" i="2"/>
  <c r="E10" i="2"/>
  <c r="G10" i="3"/>
  <c r="I10" i="3"/>
  <c r="H11" i="3"/>
  <c r="I65" i="3"/>
  <c r="G60" i="3"/>
  <c r="H60" i="3"/>
  <c r="I60" i="3"/>
  <c r="I50" i="3"/>
  <c r="L50" i="3" s="1"/>
  <c r="G40" i="3"/>
  <c r="H40" i="3"/>
  <c r="I40" i="3"/>
  <c r="G35" i="3"/>
  <c r="G30" i="3"/>
  <c r="H30" i="3"/>
  <c r="I30" i="3"/>
  <c r="H20" i="3"/>
  <c r="I20" i="3"/>
  <c r="L17" i="3"/>
  <c r="L18" i="3"/>
  <c r="L21" i="3"/>
  <c r="L22" i="3"/>
  <c r="L23" i="3"/>
  <c r="L31" i="3"/>
  <c r="L32" i="3"/>
  <c r="L33" i="3"/>
  <c r="L36" i="3"/>
  <c r="L37" i="3"/>
  <c r="L38" i="3"/>
  <c r="L41" i="3"/>
  <c r="L43" i="3"/>
  <c r="L46" i="3"/>
  <c r="L47" i="3"/>
  <c r="L51" i="3"/>
  <c r="L52" i="3"/>
  <c r="L53" i="3"/>
  <c r="L54" i="3"/>
  <c r="L61" i="3"/>
  <c r="L62" i="3"/>
  <c r="L63" i="3"/>
  <c r="L66" i="3"/>
  <c r="L67" i="3"/>
  <c r="L68" i="3"/>
  <c r="E70" i="3"/>
  <c r="H70" i="3"/>
  <c r="I70" i="3"/>
  <c r="L71" i="3"/>
  <c r="L72" i="3"/>
  <c r="L73" i="3"/>
  <c r="L13" i="3"/>
  <c r="H10" i="3" l="1"/>
  <c r="J10" i="3"/>
  <c r="K10" i="3"/>
</calcChain>
</file>

<file path=xl/sharedStrings.xml><?xml version="1.0" encoding="utf-8"?>
<sst xmlns="http://schemas.openxmlformats.org/spreadsheetml/2006/main" count="211" uniqueCount="66">
  <si>
    <t>№ п/п</t>
  </si>
  <si>
    <t>всего</t>
  </si>
  <si>
    <t>Муниципальная программа</t>
  </si>
  <si>
    <t>Итого</t>
  </si>
  <si>
    <t>Расходы (тыс. рублей)</t>
  </si>
  <si>
    <t>Главный распорядитель бюджетных средств</t>
  </si>
  <si>
    <t>Статус</t>
  </si>
  <si>
    <t>бюджет Вятскополянского района</t>
  </si>
  <si>
    <t>областной бюджет</t>
  </si>
  <si>
    <t>федеральный бюджет</t>
  </si>
  <si>
    <t>итого</t>
  </si>
  <si>
    <t>Оценка расходов (тыс. рублей)</t>
  </si>
  <si>
    <t>Источники финансирования</t>
  </si>
  <si>
    <t>2018 год</t>
  </si>
  <si>
    <t>к муниципальной программе</t>
  </si>
  <si>
    <t>Отдельное мероприятие</t>
  </si>
  <si>
    <t>Приложение 3</t>
  </si>
  <si>
    <t>Приложение 4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</si>
  <si>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</si>
  <si>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</si>
  <si>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</si>
  <si>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</si>
  <si>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</si>
  <si>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</si>
  <si>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</si>
  <si>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</si>
  <si>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</si>
  <si>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</si>
  <si>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Наименование муниципальной программы, отдельного мероприятия</t>
  </si>
  <si>
    <r>
      <t>«Обеспечение пожарной безопасности»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</si>
  <si>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r>
      <t>«Развитие транспортной инфраструктуры (содержание и ремонт дорог)»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</si>
  <si>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 xml:space="preserve">«Развитие жилищно-коммунального хозяйства» </t>
  </si>
  <si>
    <t xml:space="preserve">«Организация досуга и библиотечного обслуживания населения» </t>
  </si>
  <si>
    <t xml:space="preserve">«Развитие физической культуры и спорта» </t>
  </si>
  <si>
    <t>«Благоустройство территории поселения»</t>
  </si>
  <si>
    <t xml:space="preserve">«Обеспечение безопасности жизнедеятельности населения» </t>
  </si>
  <si>
    <t xml:space="preserve">«Обеспечение пожарной безопасности» </t>
  </si>
  <si>
    <t xml:space="preserve">«Развитие транспортной инфраструктуры (содержание и ремонт дорог)» </t>
  </si>
  <si>
    <t>Расходы на реализацию муниципальной программы за счет средств бюджета Слудского  сельского поселения</t>
  </si>
  <si>
    <t>администрация Слудского сельского поселения</t>
  </si>
  <si>
    <t xml:space="preserve">   "Организация деятельности администрации Слудского сельского  поселения"</t>
  </si>
  <si>
    <t xml:space="preserve">«Предоставление мер социальной поддержки отдельным категориям граждан Слудского сельского поселения» </t>
  </si>
  <si>
    <t>бюджет Слудского сельского поселения</t>
  </si>
  <si>
    <t>"Организация деятельности администрации Слудского сельского  поселения"</t>
  </si>
  <si>
    <t>за счет всех источников финансирования</t>
  </si>
  <si>
    <t xml:space="preserve">Прогнозная (справочная) оценка ресурсного обеспечения реализации муниципальной программы
</t>
  </si>
  <si>
    <r>
      <t>Наименование муниципальной прогр</t>
    </r>
    <r>
      <rPr>
        <b/>
        <sz val="11"/>
        <color indexed="8"/>
        <rFont val="Times New Roman"/>
        <family val="1"/>
        <charset val="204"/>
      </rPr>
      <t>аммы</t>
    </r>
    <r>
      <rPr>
        <sz val="11"/>
        <color indexed="8"/>
        <rFont val="Times New Roman"/>
        <family val="1"/>
        <charset val="204"/>
      </rPr>
      <t>, отдельного мероприятия</t>
    </r>
  </si>
  <si>
    <t>2019 год</t>
  </si>
  <si>
    <t>2023 год</t>
  </si>
  <si>
    <t>2024 год</t>
  </si>
  <si>
    <t>"Управление муниципальным имуществом"</t>
  </si>
  <si>
    <t>1.11</t>
  </si>
  <si>
    <t>"Обеспечение проведение выборов и референдумов"</t>
  </si>
  <si>
    <t>1.12</t>
  </si>
  <si>
    <t>профессиональная подготовка, переподготовка и повышение квалификации</t>
  </si>
  <si>
    <t>"Иные межбюджетные трансферты бюджету муниципального района из бюджетов поселений на осуществление части переданных полномочий по  решению вопросов местного значения поселений"</t>
  </si>
  <si>
    <t xml:space="preserve"> "Осуществление первичного воинского учета на территориях, где отсутствуют военные комиссариаты"</t>
  </si>
  <si>
    <t xml:space="preserve"> "Иные межбюджетные трансферты бюджету муниципального района из бюджетов поселений на осуществление части переданных полномочий по  решению вопросов местного значения поселений"</t>
  </si>
  <si>
    <t>"Осуществление первичного воинского учета на территориях, где отсутствуют военные комиссариаты"</t>
  </si>
  <si>
    <t>Профессиональная подготовка,переподготовка и повышение квалификации</t>
  </si>
  <si>
    <t>«Создание условий, способствующих развитиюСлудского сельского поселения» на 2023-2027 годы</t>
  </si>
  <si>
    <t>2025 год</t>
  </si>
  <si>
    <t>2026 год</t>
  </si>
  <si>
    <t>2027 год</t>
  </si>
  <si>
    <t>«Создание условий, способствующих развитию Слудского сельского поселения» на 2023-2027 годы</t>
  </si>
  <si>
    <t xml:space="preserve"> "Создание условий для развитию Слудского сельского поселения" на 2023-2027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</si>
</sst>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0" borderId="0"/>
  </cellStyleXfs>
  <cellXfs count="6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0" fillId="0" borderId="0" xfId="0" applyNumberFormat="1"/>
    <xf numFmtId="0" fontId="0" fillId="0" borderId="0" xfId="0" applyAlignment="1">
      <alignment vertical="center"/>
    </xf>
    <xf numFmtId="165" fontId="3" fillId="0" borderId="1" xfId="1" applyNumberFormat="1" applyFont="1" applyBorder="1" applyAlignment="1">
      <alignment vertical="top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horizontal="left" vertical="center" wrapText="1"/>
    </xf>
    <xf numFmtId="49" fontId="0" fillId="0" borderId="0" xfId="0" applyNumberFormat="1" applyAlignment="1">
      <alignment horizontal="center" vertical="center" wrapText="1"/>
    </xf>
    <xf numFmtId="49" fontId="3" fillId="0" borderId="0" xfId="0" applyNumberFormat="1" applyFont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165" fontId="3" fillId="0" borderId="1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49" fontId="3" fillId="0" borderId="3" xfId="0" applyNumberFormat="1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165" fontId="3" fillId="0" borderId="0" xfId="1" applyNumberFormat="1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165" fontId="8" fillId="0" borderId="0" xfId="1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wrapText="1"/>
    </xf>
    <xf numFmtId="0" fontId="3" fillId="0" borderId="4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165" fontId="8" fillId="0" borderId="1" xfId="1" applyNumberFormat="1" applyFont="1" applyBorder="1" applyAlignment="1">
      <alignment vertical="top" wrapText="1"/>
    </xf>
    <xf numFmtId="0" fontId="7" fillId="0" borderId="0" xfId="0" applyFont="1"/>
    <xf numFmtId="49" fontId="10" fillId="0" borderId="0" xfId="0" applyNumberFormat="1" applyFont="1" applyAlignment="1">
      <alignment horizontal="center" vertical="center" wrapText="1"/>
    </xf>
    <xf numFmtId="11" fontId="8" fillId="0" borderId="1" xfId="2" applyNumberFormat="1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11" fontId="8" fillId="0" borderId="1" xfId="2" applyNumberFormat="1" applyFont="1" applyBorder="1" applyAlignment="1">
      <alignment horizontal="left" wrapText="1"/>
    </xf>
    <xf numFmtId="0" fontId="3" fillId="0" borderId="2" xfId="0" applyFont="1" applyBorder="1" applyAlignment="1">
      <alignment horizontal="left" vertical="top" wrapText="1"/>
    </xf>
    <xf numFmtId="0" fontId="3" fillId="0" borderId="8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</cellXfs>
  <cellStyles count="3">
    <cellStyle name="Обычный" xfId="0" builtinId="0"/>
    <cellStyle name="Обычный_Приложения к проекту бюджета  на 2017 год 2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L26"/>
  <sheetViews>
    <sheetView view="pageBreakPreview" zoomScale="110" zoomScaleNormal="75" zoomScaleSheetLayoutView="110" workbookViewId="0">
      <selection activeCell="K11" sqref="K11"/>
    </sheetView>
  </sheetViews>
  <sheetFormatPr defaultColWidth="9.140625" defaultRowHeight="15" x14ac:dyDescent="0.25"/>
  <cols>
    <col min="1" max="1" width="7.140625" style="9" customWidth="1"/>
    <col min="2" max="2" width="15.85546875" style="1" customWidth="1"/>
    <col min="3" max="3" width="39.28515625" style="8" customWidth="1"/>
    <col min="4" max="4" width="27.85546875" style="1" customWidth="1"/>
    <col min="5" max="6" width="16" style="1" hidden="1" customWidth="1"/>
    <col min="7" max="7" width="14.5703125" style="22" customWidth="1"/>
    <col min="8" max="10" width="16" style="22" customWidth="1"/>
    <col min="11" max="12" width="16" style="1" customWidth="1"/>
    <col min="13" max="16384" width="9.140625" style="1"/>
  </cols>
  <sheetData>
    <row r="1" spans="1:12" ht="15.75" x14ac:dyDescent="0.25">
      <c r="I1" s="44" t="s">
        <v>16</v>
      </c>
      <c r="J1" s="44"/>
      <c r="K1" s="44"/>
      <c r="L1" s="44"/>
    </row>
    <row r="2" spans="1:12" ht="15.75" x14ac:dyDescent="0.25">
      <c r="I2" s="44" t="s">
        <v>14</v>
      </c>
      <c r="J2" s="44"/>
      <c r="K2" s="44"/>
      <c r="L2" s="44"/>
    </row>
    <row r="4" spans="1:12" s="7" customFormat="1" ht="18.75" x14ac:dyDescent="0.25">
      <c r="A4" s="45" t="s">
        <v>38</v>
      </c>
      <c r="B4" s="45"/>
      <c r="C4" s="45"/>
      <c r="D4" s="45"/>
      <c r="E4" s="45"/>
      <c r="F4" s="45"/>
      <c r="G4" s="45"/>
      <c r="H4" s="45"/>
      <c r="I4" s="45"/>
      <c r="J4" s="34"/>
      <c r="K4" s="21"/>
    </row>
    <row r="6" spans="1:12" s="2" customFormat="1" ht="27" customHeight="1" x14ac:dyDescent="0.25">
      <c r="A6" s="46" t="s">
        <v>0</v>
      </c>
      <c r="B6" s="48" t="s">
        <v>6</v>
      </c>
      <c r="C6" s="49" t="s">
        <v>28</v>
      </c>
      <c r="D6" s="48" t="s">
        <v>5</v>
      </c>
      <c r="E6" s="41" t="s">
        <v>4</v>
      </c>
      <c r="F6" s="42"/>
      <c r="G6" s="42"/>
      <c r="H6" s="42"/>
      <c r="I6" s="42"/>
      <c r="J6" s="42"/>
      <c r="K6" s="42"/>
      <c r="L6" s="43"/>
    </row>
    <row r="7" spans="1:12" s="2" customFormat="1" ht="20.25" customHeight="1" x14ac:dyDescent="0.25">
      <c r="A7" s="47"/>
      <c r="B7" s="48"/>
      <c r="C7" s="50"/>
      <c r="D7" s="48"/>
      <c r="E7" s="3" t="s">
        <v>13</v>
      </c>
      <c r="F7" s="3" t="s">
        <v>47</v>
      </c>
      <c r="G7" s="23" t="s">
        <v>48</v>
      </c>
      <c r="H7" s="23" t="s">
        <v>49</v>
      </c>
      <c r="I7" s="23" t="s">
        <v>61</v>
      </c>
      <c r="J7" s="23" t="s">
        <v>62</v>
      </c>
      <c r="K7" s="3" t="s">
        <v>63</v>
      </c>
      <c r="L7" s="3" t="s">
        <v>3</v>
      </c>
    </row>
    <row r="8" spans="1:12" ht="48.75" customHeight="1" x14ac:dyDescent="0.25">
      <c r="A8" s="18"/>
      <c r="B8" s="17" t="s">
        <v>2</v>
      </c>
      <c r="C8" s="17" t="s">
        <v>60</v>
      </c>
      <c r="D8" s="11" t="s">
        <v>39</v>
      </c>
      <c r="E8" s="15"/>
      <c r="F8" s="15"/>
      <c r="G8" s="24">
        <v>2662.0529999999999</v>
      </c>
      <c r="H8" s="24">
        <v>2599.2379999999998</v>
      </c>
      <c r="I8" s="24">
        <v>2618.7339999999999</v>
      </c>
      <c r="J8" s="24">
        <v>2619.7339999999999</v>
      </c>
      <c r="K8" s="24">
        <v>2619.7339999999999</v>
      </c>
      <c r="L8" s="15">
        <v>13119.493</v>
      </c>
    </row>
    <row r="9" spans="1:12" ht="42" customHeight="1" x14ac:dyDescent="0.25">
      <c r="A9" s="12" t="s">
        <v>18</v>
      </c>
      <c r="B9" s="11" t="s">
        <v>15</v>
      </c>
      <c r="C9" s="13" t="s">
        <v>40</v>
      </c>
      <c r="D9" s="11" t="s">
        <v>39</v>
      </c>
      <c r="E9" s="15"/>
      <c r="F9" s="15"/>
      <c r="G9" s="24">
        <v>1830.5740000000001</v>
      </c>
      <c r="H9" s="24">
        <v>1821.7439999999999</v>
      </c>
      <c r="I9" s="24">
        <v>1829.8789999999999</v>
      </c>
      <c r="J9" s="24">
        <v>1829.8789999999999</v>
      </c>
      <c r="K9" s="24">
        <v>1829.8789999999999</v>
      </c>
      <c r="L9" s="15">
        <v>9141.9549999999999</v>
      </c>
    </row>
    <row r="10" spans="1:12" ht="32.25" customHeight="1" x14ac:dyDescent="0.25">
      <c r="A10" s="12" t="s">
        <v>19</v>
      </c>
      <c r="B10" s="11" t="s">
        <v>15</v>
      </c>
      <c r="C10" s="14" t="s">
        <v>29</v>
      </c>
      <c r="D10" s="11" t="s">
        <v>39</v>
      </c>
      <c r="E10" s="15">
        <f>'Приложение 4'!E24</f>
        <v>0</v>
      </c>
      <c r="F10" s="15"/>
      <c r="G10" s="24">
        <v>6</v>
      </c>
      <c r="H10" s="24">
        <v>6</v>
      </c>
      <c r="I10" s="24">
        <v>6</v>
      </c>
      <c r="J10" s="24">
        <v>6</v>
      </c>
      <c r="K10" s="15">
        <v>6</v>
      </c>
      <c r="L10" s="15">
        <v>30</v>
      </c>
    </row>
    <row r="11" spans="1:12" s="22" customFormat="1" ht="88.5" customHeight="1" x14ac:dyDescent="0.25">
      <c r="A11" s="26" t="s">
        <v>19</v>
      </c>
      <c r="B11" s="27" t="s">
        <v>15</v>
      </c>
      <c r="C11" s="37" t="s">
        <v>57</v>
      </c>
      <c r="D11" s="27" t="s">
        <v>39</v>
      </c>
      <c r="E11" s="24"/>
      <c r="F11" s="24"/>
      <c r="G11" s="24">
        <v>126.3</v>
      </c>
      <c r="H11" s="24">
        <v>126.3</v>
      </c>
      <c r="I11" s="24">
        <v>126.3</v>
      </c>
      <c r="J11" s="24">
        <v>126.3</v>
      </c>
      <c r="K11" s="24">
        <v>126.3</v>
      </c>
      <c r="L11" s="24">
        <v>631.5</v>
      </c>
    </row>
    <row r="12" spans="1:12" ht="30" x14ac:dyDescent="0.25">
      <c r="A12" s="12" t="s">
        <v>20</v>
      </c>
      <c r="B12" s="11" t="s">
        <v>15</v>
      </c>
      <c r="C12" s="14" t="s">
        <v>30</v>
      </c>
      <c r="D12" s="11" t="s">
        <v>39</v>
      </c>
      <c r="E12" s="15"/>
      <c r="F12" s="15"/>
      <c r="G12" s="24">
        <v>296.75299999999999</v>
      </c>
      <c r="H12" s="24">
        <v>309.56799999999998</v>
      </c>
      <c r="I12" s="24">
        <v>326.73399999999998</v>
      </c>
      <c r="J12" s="24">
        <v>326.73399999999998</v>
      </c>
      <c r="K12" s="24">
        <v>326.73399999999998</v>
      </c>
      <c r="L12" s="15">
        <v>1586.5229999999999</v>
      </c>
    </row>
    <row r="13" spans="1:12" ht="30" x14ac:dyDescent="0.25">
      <c r="A13" s="12" t="s">
        <v>21</v>
      </c>
      <c r="B13" s="11" t="s">
        <v>15</v>
      </c>
      <c r="C13" s="14" t="s">
        <v>50</v>
      </c>
      <c r="D13" s="11" t="s">
        <v>39</v>
      </c>
      <c r="E13" s="15"/>
      <c r="F13" s="15"/>
      <c r="G13" s="24">
        <v>27</v>
      </c>
      <c r="H13" s="24">
        <v>30</v>
      </c>
      <c r="I13" s="24">
        <v>20</v>
      </c>
      <c r="J13" s="24">
        <v>20</v>
      </c>
      <c r="K13" s="15">
        <f>'Приложение 4'!K39</f>
        <v>0</v>
      </c>
      <c r="L13" s="15">
        <v>97</v>
      </c>
    </row>
    <row r="14" spans="1:12" ht="30" x14ac:dyDescent="0.25">
      <c r="A14" s="12" t="s">
        <v>22</v>
      </c>
      <c r="B14" s="11" t="s">
        <v>15</v>
      </c>
      <c r="C14" s="14" t="s">
        <v>31</v>
      </c>
      <c r="D14" s="11" t="s">
        <v>39</v>
      </c>
      <c r="E14" s="15"/>
      <c r="F14" s="15"/>
      <c r="G14" s="24">
        <v>9.4049999999999994</v>
      </c>
      <c r="H14" s="24">
        <v>9.4049999999999994</v>
      </c>
      <c r="I14" s="24">
        <v>9.4</v>
      </c>
      <c r="J14" s="24">
        <v>9.4</v>
      </c>
      <c r="K14" s="24">
        <v>9.4</v>
      </c>
      <c r="L14" s="15">
        <v>47.01</v>
      </c>
    </row>
    <row r="15" spans="1:12" s="22" customFormat="1" ht="30" x14ac:dyDescent="0.25">
      <c r="A15" s="26" t="s">
        <v>23</v>
      </c>
      <c r="B15" s="27" t="s">
        <v>15</v>
      </c>
      <c r="C15" s="28" t="s">
        <v>34</v>
      </c>
      <c r="D15" s="27" t="s">
        <v>39</v>
      </c>
      <c r="E15" s="24"/>
      <c r="F15" s="24"/>
      <c r="G15" s="24">
        <v>75</v>
      </c>
      <c r="H15" s="24"/>
      <c r="I15" s="24"/>
      <c r="J15" s="24"/>
      <c r="K15" s="24"/>
      <c r="L15" s="24">
        <v>75</v>
      </c>
    </row>
    <row r="16" spans="1:12" s="22" customFormat="1" ht="51.75" customHeight="1" x14ac:dyDescent="0.25">
      <c r="A16" s="26" t="s">
        <v>24</v>
      </c>
      <c r="B16" s="27" t="s">
        <v>15</v>
      </c>
      <c r="C16" s="35" t="s">
        <v>58</v>
      </c>
      <c r="D16" s="27" t="s">
        <v>39</v>
      </c>
      <c r="E16" s="24">
        <f>'Приложение 4'!E54</f>
        <v>0</v>
      </c>
      <c r="F16" s="24">
        <f>'Приложение 4'!F54</f>
        <v>0</v>
      </c>
      <c r="G16" s="24">
        <v>112.9</v>
      </c>
      <c r="H16" s="24">
        <v>118.1</v>
      </c>
      <c r="I16" s="24">
        <v>122.3</v>
      </c>
      <c r="J16" s="24">
        <v>122.3</v>
      </c>
      <c r="K16" s="24">
        <v>122.3</v>
      </c>
      <c r="L16" s="24">
        <v>597.9</v>
      </c>
    </row>
    <row r="17" spans="1:12" s="22" customFormat="1" ht="46.5" customHeight="1" x14ac:dyDescent="0.25">
      <c r="A17" s="26" t="s">
        <v>25</v>
      </c>
      <c r="B17" s="27" t="s">
        <v>15</v>
      </c>
      <c r="C17" s="28" t="s">
        <v>41</v>
      </c>
      <c r="D17" s="27" t="s">
        <v>39</v>
      </c>
      <c r="E17" s="24"/>
      <c r="F17" s="24"/>
      <c r="G17" s="24">
        <v>177.12100000000001</v>
      </c>
      <c r="H17" s="24">
        <v>177.12100000000001</v>
      </c>
      <c r="I17" s="24">
        <v>177.12100000000001</v>
      </c>
      <c r="J17" s="24">
        <v>177.12100000000001</v>
      </c>
      <c r="K17" s="24">
        <v>177.12100000000001</v>
      </c>
      <c r="L17" s="24">
        <v>885.60500000000002</v>
      </c>
    </row>
    <row r="18" spans="1:12" ht="30" x14ac:dyDescent="0.25">
      <c r="A18" s="12" t="s">
        <v>26</v>
      </c>
      <c r="B18" s="11" t="s">
        <v>15</v>
      </c>
      <c r="C18" s="14" t="s">
        <v>33</v>
      </c>
      <c r="D18" s="11" t="s">
        <v>39</v>
      </c>
      <c r="E18" s="15">
        <f>'Приложение 4'!E69</f>
        <v>0</v>
      </c>
      <c r="F18" s="15">
        <f>'Приложение 4'!F69</f>
        <v>0</v>
      </c>
      <c r="G18" s="24"/>
      <c r="H18" s="24"/>
      <c r="I18" s="24"/>
      <c r="J18" s="24"/>
      <c r="K18" s="15">
        <v>1</v>
      </c>
      <c r="L18" s="15">
        <v>1</v>
      </c>
    </row>
    <row r="19" spans="1:12" ht="30" x14ac:dyDescent="0.25">
      <c r="A19" s="12" t="s">
        <v>27</v>
      </c>
      <c r="B19" s="11" t="s">
        <v>15</v>
      </c>
      <c r="C19" s="14" t="s">
        <v>35</v>
      </c>
      <c r="D19" s="11" t="s">
        <v>39</v>
      </c>
      <c r="E19" s="15"/>
      <c r="F19" s="15"/>
      <c r="G19" s="24">
        <v>1</v>
      </c>
      <c r="H19" s="24">
        <v>1</v>
      </c>
      <c r="I19" s="24">
        <v>1</v>
      </c>
      <c r="J19" s="24">
        <v>1</v>
      </c>
      <c r="K19" s="15">
        <v>1</v>
      </c>
      <c r="L19" s="15">
        <v>5</v>
      </c>
    </row>
    <row r="20" spans="1:12" ht="46.5" customHeight="1" x14ac:dyDescent="0.25">
      <c r="A20" s="12" t="s">
        <v>51</v>
      </c>
      <c r="B20" s="11" t="s">
        <v>15</v>
      </c>
      <c r="C20" s="14" t="s">
        <v>54</v>
      </c>
      <c r="D20" s="11" t="s">
        <v>39</v>
      </c>
      <c r="E20" s="15"/>
      <c r="F20" s="15"/>
      <c r="G20" s="24">
        <v>0</v>
      </c>
      <c r="H20" s="24">
        <v>0</v>
      </c>
      <c r="I20" s="24">
        <v>0</v>
      </c>
      <c r="J20" s="24">
        <v>1</v>
      </c>
      <c r="K20" s="15">
        <v>0</v>
      </c>
      <c r="L20" s="15">
        <v>1</v>
      </c>
    </row>
    <row r="21" spans="1:12" ht="40.5" customHeight="1" x14ac:dyDescent="0.25">
      <c r="A21" s="12" t="s">
        <v>53</v>
      </c>
      <c r="B21" s="29" t="s">
        <v>15</v>
      </c>
      <c r="C21" s="38" t="s">
        <v>52</v>
      </c>
      <c r="D21" s="30" t="s">
        <v>39</v>
      </c>
      <c r="E21" s="15"/>
      <c r="F21" s="15"/>
      <c r="G21" s="24">
        <v>0</v>
      </c>
      <c r="H21" s="24">
        <v>0</v>
      </c>
      <c r="I21" s="24">
        <v>0</v>
      </c>
      <c r="J21" s="24">
        <v>0</v>
      </c>
      <c r="K21" s="15">
        <v>20</v>
      </c>
      <c r="L21" s="15">
        <v>20</v>
      </c>
    </row>
    <row r="22" spans="1:12" s="36" customFormat="1" ht="30" hidden="1" x14ac:dyDescent="0.25">
      <c r="A22" s="12" t="s">
        <v>53</v>
      </c>
      <c r="B22" s="29" t="s">
        <v>15</v>
      </c>
      <c r="C22" s="39"/>
      <c r="D22" s="30" t="s">
        <v>39</v>
      </c>
      <c r="E22" s="15"/>
      <c r="F22" s="15"/>
      <c r="G22" s="24"/>
      <c r="H22" s="24"/>
      <c r="I22" s="24">
        <v>0</v>
      </c>
      <c r="J22" s="24">
        <v>0</v>
      </c>
      <c r="K22" s="15">
        <v>20</v>
      </c>
      <c r="L22" s="15">
        <v>40</v>
      </c>
    </row>
    <row r="23" spans="1:12" x14ac:dyDescent="0.25">
      <c r="A23" s="10"/>
      <c r="B23" s="19"/>
      <c r="C23" s="39"/>
      <c r="D23" s="19"/>
      <c r="E23" s="20"/>
      <c r="F23" s="20"/>
      <c r="G23" s="25"/>
      <c r="H23" s="25"/>
      <c r="I23" s="25"/>
      <c r="J23" s="25"/>
      <c r="K23" s="20"/>
      <c r="L23" s="20"/>
    </row>
    <row r="24" spans="1:12" x14ac:dyDescent="0.25">
      <c r="C24" s="39"/>
    </row>
    <row r="25" spans="1:12" x14ac:dyDescent="0.25">
      <c r="C25" s="39"/>
    </row>
    <row r="26" spans="1:12" x14ac:dyDescent="0.25">
      <c r="C26" s="40"/>
    </row>
  </sheetData>
  <mergeCells count="9">
    <mergeCell ref="C21:C26"/>
    <mergeCell ref="E6:L6"/>
    <mergeCell ref="I1:L1"/>
    <mergeCell ref="I2:L2"/>
    <mergeCell ref="A4:I4"/>
    <mergeCell ref="A6:A7"/>
    <mergeCell ref="B6:B7"/>
    <mergeCell ref="C6:C7"/>
    <mergeCell ref="D6:D7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71" fitToHeight="1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2"/>
  <dimension ref="A1:L88"/>
  <sheetViews>
    <sheetView tabSelected="1" view="pageBreakPreview" zoomScale="110" zoomScaleNormal="75" zoomScaleSheetLayoutView="110" workbookViewId="0">
      <selection activeCell="D11" sqref="D11"/>
    </sheetView>
  </sheetViews>
  <sheetFormatPr defaultRowHeight="15" x14ac:dyDescent="0.25"/>
  <cols>
    <col min="1" max="1" width="9.140625" style="4"/>
    <col min="2" max="2" width="15.7109375" customWidth="1"/>
    <col min="3" max="3" width="25.85546875" customWidth="1"/>
    <col min="4" max="4" width="34.5703125" customWidth="1"/>
    <col min="5" max="5" width="16.7109375" hidden="1" customWidth="1"/>
    <col min="6" max="6" width="15" hidden="1" customWidth="1"/>
    <col min="7" max="7" width="13.85546875" customWidth="1"/>
    <col min="8" max="8" width="13.85546875" style="33" customWidth="1"/>
    <col min="9" max="11" width="13.85546875" customWidth="1"/>
    <col min="12" max="12" width="15.140625" customWidth="1"/>
  </cols>
  <sheetData>
    <row r="1" spans="1:12" ht="15.75" x14ac:dyDescent="0.25">
      <c r="I1" s="44" t="s">
        <v>17</v>
      </c>
      <c r="J1" s="44"/>
      <c r="K1" s="44"/>
      <c r="L1" s="44"/>
    </row>
    <row r="2" spans="1:12" ht="15.75" x14ac:dyDescent="0.25">
      <c r="I2" s="44" t="s">
        <v>14</v>
      </c>
      <c r="J2" s="44"/>
      <c r="K2" s="44"/>
      <c r="L2" s="44"/>
    </row>
    <row r="4" spans="1:12" ht="18.75" x14ac:dyDescent="0.3">
      <c r="A4" s="54" t="s">
        <v>45</v>
      </c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</row>
    <row r="5" spans="1:12" ht="18.75" x14ac:dyDescent="0.3">
      <c r="A5" s="54" t="s">
        <v>65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</row>
    <row r="6" spans="1:12" ht="18.75" x14ac:dyDescent="0.3">
      <c r="A6" s="54" t="s">
        <v>44</v>
      </c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</row>
    <row r="7" spans="1:12" ht="1.5" customHeight="1" x14ac:dyDescent="0.25"/>
    <row r="8" spans="1:12" s="5" customFormat="1" ht="26.25" customHeight="1" x14ac:dyDescent="0.25">
      <c r="A8" s="55" t="s">
        <v>0</v>
      </c>
      <c r="B8" s="48" t="s">
        <v>6</v>
      </c>
      <c r="C8" s="48" t="s">
        <v>46</v>
      </c>
      <c r="D8" s="48" t="s">
        <v>12</v>
      </c>
      <c r="E8" s="48" t="s">
        <v>11</v>
      </c>
      <c r="F8" s="48"/>
      <c r="G8" s="48"/>
      <c r="H8" s="48"/>
      <c r="I8" s="48"/>
      <c r="J8" s="48"/>
      <c r="K8" s="48"/>
      <c r="L8" s="48"/>
    </row>
    <row r="9" spans="1:12" s="5" customFormat="1" ht="26.25" customHeight="1" x14ac:dyDescent="0.25">
      <c r="A9" s="55"/>
      <c r="B9" s="48"/>
      <c r="C9" s="48"/>
      <c r="D9" s="48"/>
      <c r="E9" s="3" t="s">
        <v>13</v>
      </c>
      <c r="F9" s="3" t="s">
        <v>47</v>
      </c>
      <c r="G9" s="3" t="s">
        <v>48</v>
      </c>
      <c r="H9" s="23" t="s">
        <v>49</v>
      </c>
      <c r="I9" s="3" t="s">
        <v>61</v>
      </c>
      <c r="J9" s="3" t="s">
        <v>62</v>
      </c>
      <c r="K9" s="3" t="s">
        <v>63</v>
      </c>
      <c r="L9" s="3" t="s">
        <v>10</v>
      </c>
    </row>
    <row r="10" spans="1:12" x14ac:dyDescent="0.25">
      <c r="A10" s="56"/>
      <c r="B10" s="57" t="s">
        <v>2</v>
      </c>
      <c r="C10" s="57" t="s">
        <v>64</v>
      </c>
      <c r="D10" s="16" t="s">
        <v>1</v>
      </c>
      <c r="E10" s="6"/>
      <c r="F10" s="6"/>
      <c r="G10" s="6">
        <f t="shared" ref="G10:K10" si="0">SUM(G11:G14)</f>
        <v>2662.0529999999999</v>
      </c>
      <c r="H10" s="32">
        <f t="shared" si="0"/>
        <v>2599.2379999999998</v>
      </c>
      <c r="I10" s="6">
        <f t="shared" si="0"/>
        <v>2618.7340000000004</v>
      </c>
      <c r="J10" s="6">
        <f t="shared" si="0"/>
        <v>2619.7340000000004</v>
      </c>
      <c r="K10" s="6">
        <f t="shared" si="0"/>
        <v>2619.7340000000004</v>
      </c>
      <c r="L10" s="6">
        <v>13119.493</v>
      </c>
    </row>
    <row r="11" spans="1:12" x14ac:dyDescent="0.25">
      <c r="A11" s="56"/>
      <c r="B11" s="57"/>
      <c r="C11" s="57"/>
      <c r="D11" s="16" t="s">
        <v>9</v>
      </c>
      <c r="E11" s="6">
        <v>72.8</v>
      </c>
      <c r="F11" s="6">
        <v>78.3</v>
      </c>
      <c r="G11" s="6">
        <v>112.9</v>
      </c>
      <c r="H11" s="32">
        <f>H16</f>
        <v>118.1</v>
      </c>
      <c r="I11" s="6">
        <v>122.3</v>
      </c>
      <c r="J11" s="6">
        <v>122.3</v>
      </c>
      <c r="K11" s="6">
        <v>122.3</v>
      </c>
      <c r="L11" s="24">
        <v>597.9</v>
      </c>
    </row>
    <row r="12" spans="1:12" x14ac:dyDescent="0.25">
      <c r="A12" s="56"/>
      <c r="B12" s="57"/>
      <c r="C12" s="57"/>
      <c r="D12" s="16" t="s">
        <v>8</v>
      </c>
      <c r="E12" s="6">
        <v>1479.2560000000001</v>
      </c>
      <c r="F12" s="6"/>
      <c r="G12" s="6"/>
      <c r="H12" s="32"/>
      <c r="I12" s="6"/>
      <c r="J12" s="6"/>
      <c r="K12" s="6"/>
      <c r="L12" s="6"/>
    </row>
    <row r="13" spans="1:12" x14ac:dyDescent="0.25">
      <c r="A13" s="56"/>
      <c r="B13" s="57"/>
      <c r="C13" s="57"/>
      <c r="D13" s="16" t="s">
        <v>7</v>
      </c>
      <c r="E13" s="6"/>
      <c r="F13" s="6"/>
      <c r="G13" s="6"/>
      <c r="H13" s="32"/>
      <c r="I13" s="6"/>
      <c r="J13" s="6"/>
      <c r="K13" s="6"/>
      <c r="L13" s="6">
        <f>SUM(E13:I13)</f>
        <v>0</v>
      </c>
    </row>
    <row r="14" spans="1:12" ht="27.75" customHeight="1" x14ac:dyDescent="0.25">
      <c r="A14" s="56"/>
      <c r="B14" s="57"/>
      <c r="C14" s="57"/>
      <c r="D14" s="16" t="s">
        <v>42</v>
      </c>
      <c r="E14" s="6">
        <v>2409.0059999999999</v>
      </c>
      <c r="F14" s="6">
        <v>2976.2080000000001</v>
      </c>
      <c r="G14" s="6">
        <v>2549.1529999999998</v>
      </c>
      <c r="H14" s="32">
        <v>2481.1379999999999</v>
      </c>
      <c r="I14" s="6">
        <v>2496.4340000000002</v>
      </c>
      <c r="J14" s="6">
        <v>2497.4340000000002</v>
      </c>
      <c r="K14" s="6">
        <v>2497.4340000000002</v>
      </c>
      <c r="L14" s="6">
        <v>12521.593000000001</v>
      </c>
    </row>
    <row r="15" spans="1:12" x14ac:dyDescent="0.25">
      <c r="A15" s="56" t="s">
        <v>18</v>
      </c>
      <c r="B15" s="53" t="s">
        <v>15</v>
      </c>
      <c r="C15" s="53" t="s">
        <v>43</v>
      </c>
      <c r="D15" s="16" t="s">
        <v>1</v>
      </c>
      <c r="E15" s="6">
        <v>1341.7850000000001</v>
      </c>
      <c r="F15" s="6">
        <v>1474.192</v>
      </c>
      <c r="G15" s="6">
        <v>1830.5740000000001</v>
      </c>
      <c r="H15" s="32">
        <v>1821.7439999999999</v>
      </c>
      <c r="I15" s="6">
        <v>1829.8789999999999</v>
      </c>
      <c r="J15" s="6">
        <f>J16+J19</f>
        <v>1829.8789999999999</v>
      </c>
      <c r="K15" s="6">
        <v>1829.8789999999999</v>
      </c>
      <c r="L15" s="6">
        <v>9141.9549999999999</v>
      </c>
    </row>
    <row r="16" spans="1:12" x14ac:dyDescent="0.25">
      <c r="A16" s="56"/>
      <c r="B16" s="53"/>
      <c r="C16" s="53"/>
      <c r="D16" s="16" t="s">
        <v>9</v>
      </c>
      <c r="E16" s="6">
        <v>72.8</v>
      </c>
      <c r="F16" s="6">
        <v>78.3</v>
      </c>
      <c r="G16" s="6">
        <v>112.9</v>
      </c>
      <c r="H16" s="32">
        <v>118.1</v>
      </c>
      <c r="I16" s="6">
        <v>122.3</v>
      </c>
      <c r="J16" s="6">
        <v>122.3</v>
      </c>
      <c r="K16" s="6">
        <v>122.3</v>
      </c>
      <c r="L16" s="24">
        <v>597.9</v>
      </c>
    </row>
    <row r="17" spans="1:12" x14ac:dyDescent="0.25">
      <c r="A17" s="56"/>
      <c r="B17" s="53"/>
      <c r="C17" s="53"/>
      <c r="D17" s="16" t="s">
        <v>8</v>
      </c>
      <c r="E17" s="6"/>
      <c r="F17" s="6"/>
      <c r="G17" s="6"/>
      <c r="H17" s="32"/>
      <c r="I17" s="6"/>
      <c r="J17" s="6"/>
      <c r="K17" s="6"/>
      <c r="L17" s="6">
        <f t="shared" ref="L17:L73" si="1">SUM(E17:I17)</f>
        <v>0</v>
      </c>
    </row>
    <row r="18" spans="1:12" x14ac:dyDescent="0.25">
      <c r="A18" s="56"/>
      <c r="B18" s="53"/>
      <c r="C18" s="53"/>
      <c r="D18" s="16" t="s">
        <v>7</v>
      </c>
      <c r="E18" s="6"/>
      <c r="F18" s="6"/>
      <c r="G18" s="6"/>
      <c r="H18" s="32"/>
      <c r="I18" s="6"/>
      <c r="J18" s="6"/>
      <c r="K18" s="6"/>
      <c r="L18" s="6">
        <f t="shared" si="1"/>
        <v>0</v>
      </c>
    </row>
    <row r="19" spans="1:12" ht="30" x14ac:dyDescent="0.25">
      <c r="A19" s="56"/>
      <c r="B19" s="53"/>
      <c r="C19" s="53"/>
      <c r="D19" s="16" t="s">
        <v>42</v>
      </c>
      <c r="E19" s="6">
        <v>1268.9849999999999</v>
      </c>
      <c r="F19" s="6">
        <v>1395.895</v>
      </c>
      <c r="G19" s="6">
        <v>1717.674</v>
      </c>
      <c r="H19" s="32">
        <v>1703.644</v>
      </c>
      <c r="I19" s="6">
        <v>1707.579</v>
      </c>
      <c r="J19" s="6">
        <v>1707.579</v>
      </c>
      <c r="K19" s="6">
        <v>1707.579</v>
      </c>
      <c r="L19" s="6">
        <v>8544.0550000000003</v>
      </c>
    </row>
    <row r="20" spans="1:12" s="33" customFormat="1" x14ac:dyDescent="0.25">
      <c r="A20" s="58" t="s">
        <v>19</v>
      </c>
      <c r="B20" s="52" t="s">
        <v>15</v>
      </c>
      <c r="C20" s="52" t="s">
        <v>36</v>
      </c>
      <c r="D20" s="31" t="s">
        <v>1</v>
      </c>
      <c r="E20" s="32"/>
      <c r="F20" s="32">
        <v>6</v>
      </c>
      <c r="G20" s="32"/>
      <c r="H20" s="32">
        <f>H24</f>
        <v>6</v>
      </c>
      <c r="I20" s="32">
        <f>I24</f>
        <v>6</v>
      </c>
      <c r="J20" s="32">
        <f>J24</f>
        <v>6</v>
      </c>
      <c r="K20" s="32">
        <f>K24</f>
        <v>6</v>
      </c>
      <c r="L20" s="32">
        <v>30</v>
      </c>
    </row>
    <row r="21" spans="1:12" s="33" customFormat="1" x14ac:dyDescent="0.25">
      <c r="A21" s="58"/>
      <c r="B21" s="52"/>
      <c r="C21" s="52"/>
      <c r="D21" s="31" t="s">
        <v>9</v>
      </c>
      <c r="E21" s="32"/>
      <c r="F21" s="32"/>
      <c r="G21" s="32"/>
      <c r="H21" s="32"/>
      <c r="I21" s="32"/>
      <c r="J21" s="32"/>
      <c r="K21" s="32"/>
      <c r="L21" s="32">
        <f t="shared" si="1"/>
        <v>0</v>
      </c>
    </row>
    <row r="22" spans="1:12" s="33" customFormat="1" x14ac:dyDescent="0.25">
      <c r="A22" s="58"/>
      <c r="B22" s="52"/>
      <c r="C22" s="52"/>
      <c r="D22" s="31" t="s">
        <v>8</v>
      </c>
      <c r="E22" s="32"/>
      <c r="F22" s="32"/>
      <c r="G22" s="32"/>
      <c r="H22" s="32"/>
      <c r="I22" s="32"/>
      <c r="J22" s="32"/>
      <c r="K22" s="32"/>
      <c r="L22" s="32">
        <f t="shared" si="1"/>
        <v>0</v>
      </c>
    </row>
    <row r="23" spans="1:12" s="33" customFormat="1" x14ac:dyDescent="0.25">
      <c r="A23" s="58"/>
      <c r="B23" s="52"/>
      <c r="C23" s="52"/>
      <c r="D23" s="31" t="s">
        <v>7</v>
      </c>
      <c r="E23" s="32"/>
      <c r="F23" s="32"/>
      <c r="G23" s="32"/>
      <c r="H23" s="32"/>
      <c r="I23" s="32"/>
      <c r="J23" s="32"/>
      <c r="K23" s="32"/>
      <c r="L23" s="32">
        <f t="shared" si="1"/>
        <v>0</v>
      </c>
    </row>
    <row r="24" spans="1:12" s="33" customFormat="1" ht="30" x14ac:dyDescent="0.25">
      <c r="A24" s="58"/>
      <c r="B24" s="52"/>
      <c r="C24" s="52"/>
      <c r="D24" s="31" t="s">
        <v>42</v>
      </c>
      <c r="E24" s="32"/>
      <c r="F24" s="32">
        <v>6</v>
      </c>
      <c r="G24" s="32">
        <v>6</v>
      </c>
      <c r="H24" s="32">
        <v>6</v>
      </c>
      <c r="I24" s="32">
        <v>6</v>
      </c>
      <c r="J24" s="32">
        <v>6</v>
      </c>
      <c r="K24" s="32">
        <v>6</v>
      </c>
      <c r="L24" s="32">
        <v>30</v>
      </c>
    </row>
    <row r="25" spans="1:12" x14ac:dyDescent="0.25">
      <c r="A25" s="56" t="s">
        <v>20</v>
      </c>
      <c r="B25" s="53" t="s">
        <v>15</v>
      </c>
      <c r="C25" s="59" t="s">
        <v>55</v>
      </c>
      <c r="D25" s="16" t="s">
        <v>1</v>
      </c>
      <c r="E25" s="6"/>
      <c r="F25" s="6">
        <v>6</v>
      </c>
      <c r="G25" s="6">
        <f>G29</f>
        <v>126.3</v>
      </c>
      <c r="H25" s="32">
        <f>H29</f>
        <v>126.3</v>
      </c>
      <c r="I25" s="6">
        <f>I29</f>
        <v>126.3</v>
      </c>
      <c r="J25" s="6">
        <f>J29</f>
        <v>126.3</v>
      </c>
      <c r="K25" s="6">
        <f>K29</f>
        <v>126.3</v>
      </c>
      <c r="L25" s="24">
        <v>631.5</v>
      </c>
    </row>
    <row r="26" spans="1:12" x14ac:dyDescent="0.25">
      <c r="A26" s="56"/>
      <c r="B26" s="53"/>
      <c r="C26" s="59"/>
      <c r="D26" s="16" t="s">
        <v>9</v>
      </c>
      <c r="E26" s="6"/>
      <c r="F26" s="6"/>
      <c r="G26" s="6"/>
      <c r="H26" s="32"/>
      <c r="I26" s="6"/>
      <c r="J26" s="6"/>
      <c r="K26" s="6"/>
      <c r="L26" s="6">
        <f t="shared" ref="L26:L28" si="2">SUM(E26:I26)</f>
        <v>0</v>
      </c>
    </row>
    <row r="27" spans="1:12" x14ac:dyDescent="0.25">
      <c r="A27" s="56"/>
      <c r="B27" s="53"/>
      <c r="C27" s="59"/>
      <c r="D27" s="16" t="s">
        <v>8</v>
      </c>
      <c r="E27" s="6"/>
      <c r="F27" s="6"/>
      <c r="G27" s="6"/>
      <c r="H27" s="32"/>
      <c r="I27" s="6"/>
      <c r="J27" s="6"/>
      <c r="K27" s="6"/>
      <c r="L27" s="6">
        <f t="shared" si="2"/>
        <v>0</v>
      </c>
    </row>
    <row r="28" spans="1:12" x14ac:dyDescent="0.25">
      <c r="A28" s="56"/>
      <c r="B28" s="53"/>
      <c r="C28" s="59"/>
      <c r="D28" s="16" t="s">
        <v>7</v>
      </c>
      <c r="E28" s="6"/>
      <c r="F28" s="6"/>
      <c r="G28" s="6"/>
      <c r="H28" s="32"/>
      <c r="I28" s="6"/>
      <c r="J28" s="6"/>
      <c r="K28" s="6"/>
      <c r="L28" s="6">
        <f t="shared" si="2"/>
        <v>0</v>
      </c>
    </row>
    <row r="29" spans="1:12" ht="45.75" customHeight="1" x14ac:dyDescent="0.25">
      <c r="A29" s="56"/>
      <c r="B29" s="53"/>
      <c r="C29" s="59"/>
      <c r="D29" s="16" t="s">
        <v>42</v>
      </c>
      <c r="E29" s="6"/>
      <c r="F29" s="6">
        <v>6</v>
      </c>
      <c r="G29" s="24">
        <v>126.3</v>
      </c>
      <c r="H29" s="24">
        <v>126.3</v>
      </c>
      <c r="I29" s="24">
        <v>126.3</v>
      </c>
      <c r="J29" s="24">
        <v>126.3</v>
      </c>
      <c r="K29" s="24">
        <v>126.3</v>
      </c>
      <c r="L29" s="24">
        <v>631.5</v>
      </c>
    </row>
    <row r="30" spans="1:12" x14ac:dyDescent="0.25">
      <c r="A30" s="56" t="s">
        <v>21</v>
      </c>
      <c r="B30" s="53" t="s">
        <v>15</v>
      </c>
      <c r="C30" s="53" t="s">
        <v>37</v>
      </c>
      <c r="D30" s="16" t="s">
        <v>1</v>
      </c>
      <c r="E30" s="6">
        <v>438.97699999999998</v>
      </c>
      <c r="F30" s="6">
        <v>428.03699999999998</v>
      </c>
      <c r="G30" s="6">
        <f>G34</f>
        <v>296.75299999999999</v>
      </c>
      <c r="H30" s="32">
        <f>H34</f>
        <v>309.56799999999998</v>
      </c>
      <c r="I30" s="6">
        <f>I34</f>
        <v>326.73399999999998</v>
      </c>
      <c r="J30" s="6">
        <f>J34</f>
        <v>326.73399999999998</v>
      </c>
      <c r="K30" s="6">
        <f>K34</f>
        <v>326.73399999999998</v>
      </c>
      <c r="L30" s="15">
        <v>1586.5229999999999</v>
      </c>
    </row>
    <row r="31" spans="1:12" x14ac:dyDescent="0.25">
      <c r="A31" s="56"/>
      <c r="B31" s="53"/>
      <c r="C31" s="53"/>
      <c r="D31" s="16" t="s">
        <v>9</v>
      </c>
      <c r="E31" s="6"/>
      <c r="F31" s="6"/>
      <c r="G31" s="6"/>
      <c r="H31" s="32"/>
      <c r="I31" s="6"/>
      <c r="J31" s="6"/>
      <c r="K31" s="6"/>
      <c r="L31" s="6">
        <f t="shared" si="1"/>
        <v>0</v>
      </c>
    </row>
    <row r="32" spans="1:12" x14ac:dyDescent="0.25">
      <c r="A32" s="56"/>
      <c r="B32" s="53"/>
      <c r="C32" s="53"/>
      <c r="D32" s="16" t="s">
        <v>8</v>
      </c>
      <c r="E32" s="6"/>
      <c r="F32" s="6"/>
      <c r="G32" s="6"/>
      <c r="H32" s="32"/>
      <c r="I32" s="6"/>
      <c r="J32" s="6"/>
      <c r="K32" s="6"/>
      <c r="L32" s="6">
        <f t="shared" si="1"/>
        <v>0</v>
      </c>
    </row>
    <row r="33" spans="1:12" x14ac:dyDescent="0.25">
      <c r="A33" s="56"/>
      <c r="B33" s="53"/>
      <c r="C33" s="53"/>
      <c r="D33" s="16" t="s">
        <v>7</v>
      </c>
      <c r="E33" s="6"/>
      <c r="F33" s="6"/>
      <c r="G33" s="6"/>
      <c r="H33" s="32"/>
      <c r="I33" s="6"/>
      <c r="J33" s="6"/>
      <c r="K33" s="6"/>
      <c r="L33" s="6">
        <f t="shared" si="1"/>
        <v>0</v>
      </c>
    </row>
    <row r="34" spans="1:12" ht="30" x14ac:dyDescent="0.25">
      <c r="A34" s="56"/>
      <c r="B34" s="53"/>
      <c r="C34" s="53"/>
      <c r="D34" s="16" t="s">
        <v>42</v>
      </c>
      <c r="E34" s="6">
        <v>438.97699999999998</v>
      </c>
      <c r="F34" s="6">
        <v>428.03699999999998</v>
      </c>
      <c r="G34" s="6">
        <v>296.75299999999999</v>
      </c>
      <c r="H34" s="32">
        <v>309.56799999999998</v>
      </c>
      <c r="I34" s="6">
        <v>326.73399999999998</v>
      </c>
      <c r="J34" s="6">
        <v>326.73399999999998</v>
      </c>
      <c r="K34" s="6">
        <v>326.73399999999998</v>
      </c>
      <c r="L34" s="15">
        <v>1586.5229999999999</v>
      </c>
    </row>
    <row r="35" spans="1:12" x14ac:dyDescent="0.25">
      <c r="A35" s="56" t="s">
        <v>22</v>
      </c>
      <c r="B35" s="53" t="s">
        <v>15</v>
      </c>
      <c r="C35" s="53" t="s">
        <v>50</v>
      </c>
      <c r="D35" s="16" t="s">
        <v>1</v>
      </c>
      <c r="E35" s="6"/>
      <c r="F35" s="6">
        <v>133.5</v>
      </c>
      <c r="G35" s="6">
        <f>G39</f>
        <v>27</v>
      </c>
      <c r="H35" s="32">
        <v>30</v>
      </c>
      <c r="I35" s="6">
        <v>20</v>
      </c>
      <c r="J35" s="6">
        <v>20</v>
      </c>
      <c r="K35" s="6">
        <f>K39</f>
        <v>0</v>
      </c>
      <c r="L35" s="15">
        <v>97</v>
      </c>
    </row>
    <row r="36" spans="1:12" x14ac:dyDescent="0.25">
      <c r="A36" s="56"/>
      <c r="B36" s="53"/>
      <c r="C36" s="53"/>
      <c r="D36" s="16" t="s">
        <v>9</v>
      </c>
      <c r="E36" s="6"/>
      <c r="F36" s="6"/>
      <c r="G36" s="6"/>
      <c r="H36" s="32"/>
      <c r="I36" s="6"/>
      <c r="J36" s="6"/>
      <c r="K36" s="6"/>
      <c r="L36" s="6">
        <f t="shared" si="1"/>
        <v>0</v>
      </c>
    </row>
    <row r="37" spans="1:12" x14ac:dyDescent="0.25">
      <c r="A37" s="56"/>
      <c r="B37" s="53"/>
      <c r="C37" s="53"/>
      <c r="D37" s="16" t="s">
        <v>8</v>
      </c>
      <c r="E37" s="6"/>
      <c r="F37" s="6"/>
      <c r="G37" s="6"/>
      <c r="H37" s="32"/>
      <c r="I37" s="6"/>
      <c r="J37" s="6"/>
      <c r="K37" s="6"/>
      <c r="L37" s="6">
        <f t="shared" si="1"/>
        <v>0</v>
      </c>
    </row>
    <row r="38" spans="1:12" x14ac:dyDescent="0.25">
      <c r="A38" s="56"/>
      <c r="B38" s="53"/>
      <c r="C38" s="53"/>
      <c r="D38" s="16" t="s">
        <v>7</v>
      </c>
      <c r="E38" s="6"/>
      <c r="F38" s="6"/>
      <c r="G38" s="6"/>
      <c r="H38" s="32"/>
      <c r="I38" s="6"/>
      <c r="J38" s="6"/>
      <c r="K38" s="6"/>
      <c r="L38" s="6">
        <f t="shared" si="1"/>
        <v>0</v>
      </c>
    </row>
    <row r="39" spans="1:12" ht="30" x14ac:dyDescent="0.25">
      <c r="A39" s="56"/>
      <c r="B39" s="53"/>
      <c r="C39" s="53"/>
      <c r="D39" s="16" t="s">
        <v>42</v>
      </c>
      <c r="E39" s="6"/>
      <c r="F39" s="6">
        <v>133.5</v>
      </c>
      <c r="G39" s="6">
        <v>27</v>
      </c>
      <c r="H39" s="32">
        <v>30</v>
      </c>
      <c r="I39" s="6">
        <v>20</v>
      </c>
      <c r="J39" s="6">
        <v>20</v>
      </c>
      <c r="K39" s="6"/>
      <c r="L39" s="15">
        <v>97</v>
      </c>
    </row>
    <row r="40" spans="1:12" x14ac:dyDescent="0.25">
      <c r="A40" s="56" t="s">
        <v>23</v>
      </c>
      <c r="B40" s="53" t="s">
        <v>15</v>
      </c>
      <c r="C40" s="53" t="s">
        <v>31</v>
      </c>
      <c r="D40" s="16" t="s">
        <v>1</v>
      </c>
      <c r="E40" s="6">
        <v>1814.2339999999999</v>
      </c>
      <c r="F40" s="6">
        <v>109.7</v>
      </c>
      <c r="G40" s="6">
        <f>G44</f>
        <v>9.4049999999999994</v>
      </c>
      <c r="H40" s="32">
        <f>H44</f>
        <v>9.4049999999999994</v>
      </c>
      <c r="I40" s="6">
        <f>I44</f>
        <v>9.4</v>
      </c>
      <c r="J40" s="6">
        <f>J44</f>
        <v>9.4</v>
      </c>
      <c r="K40" s="6">
        <f>K44</f>
        <v>9.4</v>
      </c>
      <c r="L40" s="15">
        <v>47.01</v>
      </c>
    </row>
    <row r="41" spans="1:12" x14ac:dyDescent="0.25">
      <c r="A41" s="56"/>
      <c r="B41" s="53"/>
      <c r="C41" s="53"/>
      <c r="D41" s="16" t="s">
        <v>9</v>
      </c>
      <c r="E41" s="6"/>
      <c r="F41" s="6"/>
      <c r="G41" s="6"/>
      <c r="H41" s="32"/>
      <c r="I41" s="6"/>
      <c r="J41" s="6"/>
      <c r="K41" s="6"/>
      <c r="L41" s="6">
        <f t="shared" si="1"/>
        <v>0</v>
      </c>
    </row>
    <row r="42" spans="1:12" x14ac:dyDescent="0.25">
      <c r="A42" s="56"/>
      <c r="B42" s="53"/>
      <c r="C42" s="53"/>
      <c r="D42" s="16" t="s">
        <v>8</v>
      </c>
      <c r="E42" s="6">
        <v>1479.2560000000001</v>
      </c>
      <c r="F42" s="6"/>
      <c r="G42" s="6"/>
      <c r="H42" s="32"/>
      <c r="I42" s="6"/>
      <c r="J42" s="6"/>
      <c r="K42" s="6"/>
      <c r="L42" s="6"/>
    </row>
    <row r="43" spans="1:12" x14ac:dyDescent="0.25">
      <c r="A43" s="56"/>
      <c r="B43" s="53"/>
      <c r="C43" s="53"/>
      <c r="D43" s="16" t="s">
        <v>7</v>
      </c>
      <c r="E43" s="6"/>
      <c r="F43" s="6"/>
      <c r="G43" s="6"/>
      <c r="H43" s="32"/>
      <c r="I43" s="6"/>
      <c r="J43" s="6"/>
      <c r="K43" s="6"/>
      <c r="L43" s="6">
        <f t="shared" si="1"/>
        <v>0</v>
      </c>
    </row>
    <row r="44" spans="1:12" ht="30" x14ac:dyDescent="0.25">
      <c r="A44" s="56"/>
      <c r="B44" s="53"/>
      <c r="C44" s="53"/>
      <c r="D44" s="16" t="s">
        <v>42</v>
      </c>
      <c r="E44" s="6">
        <v>334.97800000000001</v>
      </c>
      <c r="F44" s="6">
        <v>109.7</v>
      </c>
      <c r="G44" s="6">
        <v>9.4049999999999994</v>
      </c>
      <c r="H44" s="32">
        <v>9.4049999999999994</v>
      </c>
      <c r="I44" s="6">
        <v>9.4</v>
      </c>
      <c r="J44" s="6">
        <v>9.4</v>
      </c>
      <c r="K44" s="6">
        <v>9.4</v>
      </c>
      <c r="L44" s="15">
        <v>47.01</v>
      </c>
    </row>
    <row r="45" spans="1:12" s="33" customFormat="1" ht="15.75" customHeight="1" x14ac:dyDescent="0.25">
      <c r="A45" s="58" t="s">
        <v>24</v>
      </c>
      <c r="B45" s="52" t="s">
        <v>15</v>
      </c>
      <c r="C45" s="52" t="s">
        <v>34</v>
      </c>
      <c r="D45" s="31" t="s">
        <v>1</v>
      </c>
      <c r="E45" s="32">
        <v>214.30799999999999</v>
      </c>
      <c r="F45" s="32">
        <v>770.9</v>
      </c>
      <c r="G45" s="32">
        <v>75</v>
      </c>
      <c r="H45" s="32"/>
      <c r="I45" s="32"/>
      <c r="J45" s="32"/>
      <c r="K45" s="32"/>
      <c r="L45" s="32">
        <v>75</v>
      </c>
    </row>
    <row r="46" spans="1:12" s="33" customFormat="1" x14ac:dyDescent="0.25">
      <c r="A46" s="58"/>
      <c r="B46" s="52"/>
      <c r="C46" s="52"/>
      <c r="D46" s="31" t="s">
        <v>9</v>
      </c>
      <c r="E46" s="32"/>
      <c r="F46" s="32"/>
      <c r="G46" s="32"/>
      <c r="H46" s="32"/>
      <c r="I46" s="32"/>
      <c r="J46" s="32"/>
      <c r="K46" s="32"/>
      <c r="L46" s="32">
        <f t="shared" si="1"/>
        <v>0</v>
      </c>
    </row>
    <row r="47" spans="1:12" s="33" customFormat="1" x14ac:dyDescent="0.25">
      <c r="A47" s="58"/>
      <c r="B47" s="52"/>
      <c r="C47" s="52"/>
      <c r="D47" s="31" t="s">
        <v>8</v>
      </c>
      <c r="E47" s="32"/>
      <c r="F47" s="32"/>
      <c r="G47" s="32"/>
      <c r="H47" s="32"/>
      <c r="I47" s="32"/>
      <c r="J47" s="32"/>
      <c r="K47" s="32"/>
      <c r="L47" s="32">
        <f t="shared" si="1"/>
        <v>0</v>
      </c>
    </row>
    <row r="48" spans="1:12" s="33" customFormat="1" x14ac:dyDescent="0.25">
      <c r="A48" s="58"/>
      <c r="B48" s="52"/>
      <c r="C48" s="52"/>
      <c r="D48" s="31" t="s">
        <v>7</v>
      </c>
      <c r="E48" s="32"/>
      <c r="F48" s="32"/>
      <c r="G48" s="32">
        <v>75</v>
      </c>
      <c r="H48" s="32"/>
      <c r="I48" s="32"/>
      <c r="J48" s="32"/>
      <c r="K48" s="32"/>
      <c r="L48" s="32">
        <v>75</v>
      </c>
    </row>
    <row r="49" spans="1:12" s="33" customFormat="1" ht="30" x14ac:dyDescent="0.25">
      <c r="A49" s="58"/>
      <c r="B49" s="52"/>
      <c r="C49" s="52"/>
      <c r="D49" s="31" t="s">
        <v>42</v>
      </c>
      <c r="E49" s="32">
        <v>214.30799999999999</v>
      </c>
      <c r="F49" s="32">
        <v>770.9</v>
      </c>
      <c r="G49" s="32"/>
      <c r="H49" s="32"/>
      <c r="I49" s="32"/>
      <c r="J49" s="32"/>
      <c r="K49" s="32"/>
      <c r="L49" s="32"/>
    </row>
    <row r="50" spans="1:12" ht="15.75" hidden="1" customHeight="1" x14ac:dyDescent="0.25">
      <c r="A50" s="56" t="s">
        <v>24</v>
      </c>
      <c r="B50" s="53" t="s">
        <v>15</v>
      </c>
      <c r="C50" s="53" t="s">
        <v>32</v>
      </c>
      <c r="D50" s="16" t="s">
        <v>1</v>
      </c>
      <c r="E50" s="6"/>
      <c r="F50" s="6"/>
      <c r="G50" s="6"/>
      <c r="H50" s="32"/>
      <c r="I50" s="6">
        <f>I52+I54</f>
        <v>0</v>
      </c>
      <c r="J50" s="6">
        <f>J52+J54</f>
        <v>0</v>
      </c>
      <c r="K50" s="6">
        <f>K52+K54</f>
        <v>0</v>
      </c>
      <c r="L50" s="6">
        <f t="shared" si="1"/>
        <v>0</v>
      </c>
    </row>
    <row r="51" spans="1:12" hidden="1" x14ac:dyDescent="0.25">
      <c r="A51" s="56"/>
      <c r="B51" s="53"/>
      <c r="C51" s="53"/>
      <c r="D51" s="16" t="s">
        <v>9</v>
      </c>
      <c r="E51" s="6"/>
      <c r="F51" s="6"/>
      <c r="G51" s="6"/>
      <c r="H51" s="32"/>
      <c r="I51" s="6"/>
      <c r="J51" s="6"/>
      <c r="K51" s="6"/>
      <c r="L51" s="6">
        <f t="shared" si="1"/>
        <v>0</v>
      </c>
    </row>
    <row r="52" spans="1:12" hidden="1" x14ac:dyDescent="0.25">
      <c r="A52" s="56"/>
      <c r="B52" s="53"/>
      <c r="C52" s="53"/>
      <c r="D52" s="16" t="s">
        <v>8</v>
      </c>
      <c r="E52" s="6"/>
      <c r="F52" s="6"/>
      <c r="G52" s="6"/>
      <c r="H52" s="32"/>
      <c r="I52" s="6"/>
      <c r="J52" s="6"/>
      <c r="K52" s="6"/>
      <c r="L52" s="6">
        <f t="shared" si="1"/>
        <v>0</v>
      </c>
    </row>
    <row r="53" spans="1:12" hidden="1" x14ac:dyDescent="0.25">
      <c r="A53" s="56"/>
      <c r="B53" s="53"/>
      <c r="C53" s="53"/>
      <c r="D53" s="16" t="s">
        <v>7</v>
      </c>
      <c r="E53" s="6"/>
      <c r="F53" s="6"/>
      <c r="G53" s="6"/>
      <c r="H53" s="32"/>
      <c r="I53" s="6"/>
      <c r="J53" s="6"/>
      <c r="K53" s="6"/>
      <c r="L53" s="6">
        <f t="shared" si="1"/>
        <v>0</v>
      </c>
    </row>
    <row r="54" spans="1:12" ht="30" hidden="1" x14ac:dyDescent="0.25">
      <c r="A54" s="56"/>
      <c r="B54" s="53"/>
      <c r="C54" s="53"/>
      <c r="D54" s="16" t="s">
        <v>42</v>
      </c>
      <c r="E54" s="6"/>
      <c r="F54" s="6"/>
      <c r="G54" s="6"/>
      <c r="H54" s="32"/>
      <c r="I54" s="6"/>
      <c r="J54" s="6"/>
      <c r="K54" s="6"/>
      <c r="L54" s="6">
        <f t="shared" si="1"/>
        <v>0</v>
      </c>
    </row>
    <row r="55" spans="1:12" ht="15.75" customHeight="1" x14ac:dyDescent="0.25">
      <c r="A55" s="56" t="s">
        <v>25</v>
      </c>
      <c r="B55" s="53" t="s">
        <v>15</v>
      </c>
      <c r="C55" s="53" t="s">
        <v>56</v>
      </c>
      <c r="D55" s="16" t="s">
        <v>1</v>
      </c>
      <c r="E55" s="6">
        <v>214.30799999999999</v>
      </c>
      <c r="F55" s="6">
        <v>770.9</v>
      </c>
      <c r="G55" s="6">
        <v>112.9</v>
      </c>
      <c r="H55" s="32">
        <v>118.1</v>
      </c>
      <c r="I55" s="6">
        <v>122.3</v>
      </c>
      <c r="J55" s="6">
        <v>122.3</v>
      </c>
      <c r="K55" s="6">
        <v>122.3</v>
      </c>
      <c r="L55" s="24">
        <v>597.9</v>
      </c>
    </row>
    <row r="56" spans="1:12" x14ac:dyDescent="0.25">
      <c r="A56" s="56"/>
      <c r="B56" s="53"/>
      <c r="C56" s="53"/>
      <c r="D56" s="16" t="s">
        <v>9</v>
      </c>
      <c r="E56" s="6"/>
      <c r="F56" s="6"/>
      <c r="G56" s="6">
        <v>112.9</v>
      </c>
      <c r="H56" s="32">
        <v>118.1</v>
      </c>
      <c r="I56" s="6">
        <v>122.3</v>
      </c>
      <c r="J56" s="6">
        <v>122.3</v>
      </c>
      <c r="K56" s="6">
        <v>122.3</v>
      </c>
      <c r="L56" s="24">
        <v>597.9</v>
      </c>
    </row>
    <row r="57" spans="1:12" x14ac:dyDescent="0.25">
      <c r="A57" s="56"/>
      <c r="B57" s="53"/>
      <c r="C57" s="53"/>
      <c r="D57" s="16" t="s">
        <v>8</v>
      </c>
      <c r="E57" s="6"/>
      <c r="F57" s="6"/>
      <c r="G57" s="6"/>
      <c r="H57" s="32"/>
      <c r="I57" s="6"/>
      <c r="J57" s="6"/>
      <c r="K57" s="6"/>
      <c r="L57" s="6">
        <f t="shared" ref="L57:L58" si="3">SUM(E57:I57)</f>
        <v>0</v>
      </c>
    </row>
    <row r="58" spans="1:12" x14ac:dyDescent="0.25">
      <c r="A58" s="56"/>
      <c r="B58" s="53"/>
      <c r="C58" s="53"/>
      <c r="D58" s="16" t="s">
        <v>7</v>
      </c>
      <c r="E58" s="6"/>
      <c r="F58" s="6"/>
      <c r="G58" s="6"/>
      <c r="H58" s="32"/>
      <c r="I58" s="6"/>
      <c r="J58" s="6"/>
      <c r="K58" s="6"/>
      <c r="L58" s="6">
        <f t="shared" si="3"/>
        <v>0</v>
      </c>
    </row>
    <row r="59" spans="1:12" ht="30" x14ac:dyDescent="0.25">
      <c r="A59" s="56"/>
      <c r="B59" s="53"/>
      <c r="C59" s="53"/>
      <c r="D59" s="16" t="s">
        <v>42</v>
      </c>
      <c r="E59" s="6">
        <v>214.30799999999999</v>
      </c>
      <c r="F59" s="6">
        <v>770.9</v>
      </c>
      <c r="G59" s="6"/>
      <c r="H59" s="32"/>
      <c r="I59" s="6"/>
      <c r="J59" s="6"/>
      <c r="K59" s="6"/>
      <c r="L59" s="6"/>
    </row>
    <row r="60" spans="1:12" ht="15.75" customHeight="1" x14ac:dyDescent="0.25">
      <c r="A60" s="56" t="s">
        <v>26</v>
      </c>
      <c r="B60" s="53" t="s">
        <v>15</v>
      </c>
      <c r="C60" s="53" t="s">
        <v>41</v>
      </c>
      <c r="D60" s="16" t="s">
        <v>1</v>
      </c>
      <c r="E60" s="6">
        <v>130.75800000000001</v>
      </c>
      <c r="F60" s="6">
        <v>131.179</v>
      </c>
      <c r="G60" s="6">
        <f>G64</f>
        <v>177.12100000000001</v>
      </c>
      <c r="H60" s="32">
        <f>H64</f>
        <v>177.12100000000001</v>
      </c>
      <c r="I60" s="6">
        <f>I64</f>
        <v>177.12100000000001</v>
      </c>
      <c r="J60" s="6">
        <f>J64</f>
        <v>177.12100000000001</v>
      </c>
      <c r="K60" s="6">
        <f>K64</f>
        <v>177.12100000000001</v>
      </c>
      <c r="L60" s="24">
        <v>885.60500000000002</v>
      </c>
    </row>
    <row r="61" spans="1:12" x14ac:dyDescent="0.25">
      <c r="A61" s="56"/>
      <c r="B61" s="53"/>
      <c r="C61" s="53"/>
      <c r="D61" s="16" t="s">
        <v>9</v>
      </c>
      <c r="E61" s="6"/>
      <c r="F61" s="6"/>
      <c r="G61" s="6"/>
      <c r="H61" s="32"/>
      <c r="I61" s="6"/>
      <c r="J61" s="6"/>
      <c r="K61" s="6"/>
      <c r="L61" s="6">
        <f t="shared" si="1"/>
        <v>0</v>
      </c>
    </row>
    <row r="62" spans="1:12" x14ac:dyDescent="0.25">
      <c r="A62" s="56"/>
      <c r="B62" s="53"/>
      <c r="C62" s="53"/>
      <c r="D62" s="16" t="s">
        <v>8</v>
      </c>
      <c r="E62" s="6"/>
      <c r="F62" s="6"/>
      <c r="G62" s="6"/>
      <c r="H62" s="32"/>
      <c r="I62" s="6"/>
      <c r="J62" s="6"/>
      <c r="K62" s="6"/>
      <c r="L62" s="6">
        <f t="shared" si="1"/>
        <v>0</v>
      </c>
    </row>
    <row r="63" spans="1:12" x14ac:dyDescent="0.25">
      <c r="A63" s="56"/>
      <c r="B63" s="53"/>
      <c r="C63" s="53"/>
      <c r="D63" s="16" t="s">
        <v>7</v>
      </c>
      <c r="E63" s="6"/>
      <c r="F63" s="6"/>
      <c r="G63" s="6"/>
      <c r="H63" s="32"/>
      <c r="I63" s="6"/>
      <c r="J63" s="6"/>
      <c r="K63" s="6"/>
      <c r="L63" s="6">
        <f t="shared" si="1"/>
        <v>0</v>
      </c>
    </row>
    <row r="64" spans="1:12" ht="30" x14ac:dyDescent="0.25">
      <c r="A64" s="56"/>
      <c r="B64" s="53"/>
      <c r="C64" s="53"/>
      <c r="D64" s="16" t="s">
        <v>42</v>
      </c>
      <c r="E64" s="6">
        <v>130.75800000000001</v>
      </c>
      <c r="F64" s="6">
        <v>131.179</v>
      </c>
      <c r="G64" s="6">
        <v>177.12100000000001</v>
      </c>
      <c r="H64" s="6">
        <v>177.12100000000001</v>
      </c>
      <c r="I64" s="6">
        <v>177.12100000000001</v>
      </c>
      <c r="J64" s="6">
        <v>177.12100000000001</v>
      </c>
      <c r="K64" s="6">
        <v>177.12100000000001</v>
      </c>
      <c r="L64" s="24">
        <v>885.60500000000002</v>
      </c>
    </row>
    <row r="65" spans="1:12" ht="15.75" customHeight="1" x14ac:dyDescent="0.25">
      <c r="A65" s="56" t="s">
        <v>27</v>
      </c>
      <c r="B65" s="53" t="s">
        <v>15</v>
      </c>
      <c r="C65" s="53" t="s">
        <v>33</v>
      </c>
      <c r="D65" s="16" t="s">
        <v>1</v>
      </c>
      <c r="E65" s="6"/>
      <c r="F65" s="6"/>
      <c r="G65" s="6"/>
      <c r="H65" s="32"/>
      <c r="I65" s="6">
        <f>I69</f>
        <v>0</v>
      </c>
      <c r="J65" s="6"/>
      <c r="K65" s="6">
        <f>K69</f>
        <v>1</v>
      </c>
      <c r="L65" s="6">
        <v>1</v>
      </c>
    </row>
    <row r="66" spans="1:12" x14ac:dyDescent="0.25">
      <c r="A66" s="56"/>
      <c r="B66" s="53"/>
      <c r="C66" s="53"/>
      <c r="D66" s="16" t="s">
        <v>9</v>
      </c>
      <c r="E66" s="6"/>
      <c r="F66" s="6"/>
      <c r="G66" s="6"/>
      <c r="H66" s="32"/>
      <c r="I66" s="6"/>
      <c r="J66" s="6"/>
      <c r="K66" s="6"/>
      <c r="L66" s="6">
        <f t="shared" si="1"/>
        <v>0</v>
      </c>
    </row>
    <row r="67" spans="1:12" x14ac:dyDescent="0.25">
      <c r="A67" s="56"/>
      <c r="B67" s="53"/>
      <c r="C67" s="53"/>
      <c r="D67" s="16" t="s">
        <v>8</v>
      </c>
      <c r="E67" s="6"/>
      <c r="F67" s="6"/>
      <c r="G67" s="6"/>
      <c r="H67" s="32"/>
      <c r="I67" s="6"/>
      <c r="J67" s="6"/>
      <c r="K67" s="6"/>
      <c r="L67" s="6">
        <f t="shared" si="1"/>
        <v>0</v>
      </c>
    </row>
    <row r="68" spans="1:12" x14ac:dyDescent="0.25">
      <c r="A68" s="56"/>
      <c r="B68" s="53"/>
      <c r="C68" s="53"/>
      <c r="D68" s="16" t="s">
        <v>7</v>
      </c>
      <c r="E68" s="6"/>
      <c r="F68" s="6"/>
      <c r="G68" s="6"/>
      <c r="H68" s="32"/>
      <c r="I68" s="6"/>
      <c r="J68" s="6"/>
      <c r="K68" s="6"/>
      <c r="L68" s="6">
        <f t="shared" si="1"/>
        <v>0</v>
      </c>
    </row>
    <row r="69" spans="1:12" ht="30" x14ac:dyDescent="0.25">
      <c r="A69" s="56"/>
      <c r="B69" s="53"/>
      <c r="C69" s="53"/>
      <c r="D69" s="16" t="s">
        <v>42</v>
      </c>
      <c r="E69" s="6"/>
      <c r="F69" s="6"/>
      <c r="G69" s="6"/>
      <c r="H69" s="32"/>
      <c r="I69" s="6"/>
      <c r="J69" s="6"/>
      <c r="K69" s="6">
        <v>1</v>
      </c>
      <c r="L69" s="6">
        <f>SUM(E69:K69)</f>
        <v>1</v>
      </c>
    </row>
    <row r="70" spans="1:12" x14ac:dyDescent="0.25">
      <c r="A70" s="56" t="s">
        <v>51</v>
      </c>
      <c r="B70" s="53" t="s">
        <v>15</v>
      </c>
      <c r="C70" s="53" t="s">
        <v>35</v>
      </c>
      <c r="D70" s="16" t="s">
        <v>1</v>
      </c>
      <c r="E70" s="6">
        <f>SUM(E71:E74)</f>
        <v>1</v>
      </c>
      <c r="F70" s="6">
        <v>1</v>
      </c>
      <c r="G70" s="6">
        <v>1</v>
      </c>
      <c r="H70" s="32">
        <f>SUM(H71:H74)</f>
        <v>1</v>
      </c>
      <c r="I70" s="6">
        <f>SUM(I71:I74)</f>
        <v>1</v>
      </c>
      <c r="J70" s="6">
        <f>SUM(J71:J74)</f>
        <v>1</v>
      </c>
      <c r="K70" s="6">
        <f>SUM(K71:K74)</f>
        <v>1</v>
      </c>
      <c r="L70" s="6">
        <v>5</v>
      </c>
    </row>
    <row r="71" spans="1:12" x14ac:dyDescent="0.25">
      <c r="A71" s="56"/>
      <c r="B71" s="53"/>
      <c r="C71" s="53"/>
      <c r="D71" s="16" t="s">
        <v>9</v>
      </c>
      <c r="E71" s="6"/>
      <c r="F71" s="6"/>
      <c r="G71" s="6"/>
      <c r="H71" s="32"/>
      <c r="I71" s="6"/>
      <c r="J71" s="6"/>
      <c r="K71" s="6"/>
      <c r="L71" s="6">
        <f t="shared" si="1"/>
        <v>0</v>
      </c>
    </row>
    <row r="72" spans="1:12" x14ac:dyDescent="0.25">
      <c r="A72" s="56"/>
      <c r="B72" s="53"/>
      <c r="C72" s="53"/>
      <c r="D72" s="16" t="s">
        <v>8</v>
      </c>
      <c r="E72" s="6"/>
      <c r="F72" s="6"/>
      <c r="G72" s="6"/>
      <c r="H72" s="32"/>
      <c r="I72" s="6"/>
      <c r="J72" s="6"/>
      <c r="K72" s="6"/>
      <c r="L72" s="6">
        <f t="shared" si="1"/>
        <v>0</v>
      </c>
    </row>
    <row r="73" spans="1:12" x14ac:dyDescent="0.25">
      <c r="A73" s="56"/>
      <c r="B73" s="53"/>
      <c r="C73" s="53"/>
      <c r="D73" s="16" t="s">
        <v>7</v>
      </c>
      <c r="E73" s="6"/>
      <c r="F73" s="6"/>
      <c r="G73" s="6"/>
      <c r="H73" s="32"/>
      <c r="I73" s="6"/>
      <c r="J73" s="6"/>
      <c r="K73" s="6"/>
      <c r="L73" s="6">
        <f t="shared" si="1"/>
        <v>0</v>
      </c>
    </row>
    <row r="74" spans="1:12" ht="28.5" customHeight="1" x14ac:dyDescent="0.25">
      <c r="A74" s="56"/>
      <c r="B74" s="53"/>
      <c r="C74" s="53"/>
      <c r="D74" s="16" t="s">
        <v>42</v>
      </c>
      <c r="E74" s="6">
        <v>1</v>
      </c>
      <c r="F74" s="6">
        <v>1</v>
      </c>
      <c r="G74" s="6">
        <v>1</v>
      </c>
      <c r="H74" s="32">
        <v>1</v>
      </c>
      <c r="I74" s="6">
        <v>1</v>
      </c>
      <c r="J74" s="6">
        <v>1</v>
      </c>
      <c r="K74" s="6">
        <v>1</v>
      </c>
      <c r="L74" s="6">
        <v>5</v>
      </c>
    </row>
    <row r="75" spans="1:12" ht="0.75" hidden="1" customHeight="1" x14ac:dyDescent="0.25"/>
    <row r="76" spans="1:12" x14ac:dyDescent="0.25">
      <c r="A76" s="56" t="s">
        <v>53</v>
      </c>
      <c r="B76" s="53" t="s">
        <v>15</v>
      </c>
      <c r="C76" s="53" t="s">
        <v>59</v>
      </c>
      <c r="D76" s="16" t="s">
        <v>1</v>
      </c>
      <c r="E76" s="6">
        <f>SUM(E77:E80)</f>
        <v>1</v>
      </c>
      <c r="F76" s="6">
        <v>1</v>
      </c>
      <c r="G76" s="6"/>
      <c r="H76" s="32">
        <f>SUM(H77:H80)</f>
        <v>0</v>
      </c>
      <c r="I76" s="6"/>
      <c r="J76" s="6">
        <v>1</v>
      </c>
      <c r="K76" s="6"/>
      <c r="L76" s="6">
        <v>1</v>
      </c>
    </row>
    <row r="77" spans="1:12" x14ac:dyDescent="0.25">
      <c r="A77" s="56"/>
      <c r="B77" s="53"/>
      <c r="C77" s="53"/>
      <c r="D77" s="16" t="s">
        <v>9</v>
      </c>
      <c r="E77" s="6"/>
      <c r="F77" s="6"/>
      <c r="G77" s="6"/>
      <c r="H77" s="32"/>
      <c r="I77" s="6"/>
      <c r="J77" s="6"/>
      <c r="K77" s="6"/>
      <c r="L77" s="6">
        <f t="shared" ref="L77:L79" si="4">SUM(E77:I77)</f>
        <v>0</v>
      </c>
    </row>
    <row r="78" spans="1:12" x14ac:dyDescent="0.25">
      <c r="A78" s="56"/>
      <c r="B78" s="53"/>
      <c r="C78" s="53"/>
      <c r="D78" s="16" t="s">
        <v>8</v>
      </c>
      <c r="E78" s="6"/>
      <c r="F78" s="6"/>
      <c r="G78" s="6"/>
      <c r="H78" s="32"/>
      <c r="I78" s="6"/>
      <c r="J78" s="6"/>
      <c r="K78" s="6"/>
      <c r="L78" s="6">
        <f t="shared" si="4"/>
        <v>0</v>
      </c>
    </row>
    <row r="79" spans="1:12" x14ac:dyDescent="0.25">
      <c r="A79" s="56"/>
      <c r="B79" s="53"/>
      <c r="C79" s="53"/>
      <c r="D79" s="16" t="s">
        <v>7</v>
      </c>
      <c r="E79" s="6"/>
      <c r="F79" s="6"/>
      <c r="G79" s="6"/>
      <c r="H79" s="32"/>
      <c r="I79" s="6"/>
      <c r="J79" s="6"/>
      <c r="K79" s="6"/>
      <c r="L79" s="6">
        <f t="shared" si="4"/>
        <v>0</v>
      </c>
    </row>
    <row r="80" spans="1:12" ht="30" customHeight="1" x14ac:dyDescent="0.25">
      <c r="A80" s="56"/>
      <c r="B80" s="53"/>
      <c r="C80" s="53"/>
      <c r="D80" s="16" t="s">
        <v>42</v>
      </c>
      <c r="E80" s="6">
        <v>1</v>
      </c>
      <c r="F80" s="6">
        <v>1</v>
      </c>
      <c r="G80" s="6"/>
      <c r="H80" s="32"/>
      <c r="I80" s="6"/>
      <c r="J80" s="6">
        <v>1</v>
      </c>
      <c r="K80" s="6"/>
      <c r="L80" s="6">
        <v>1</v>
      </c>
    </row>
    <row r="81" spans="1:12" x14ac:dyDescent="0.25">
      <c r="A81" s="56" t="s">
        <v>53</v>
      </c>
      <c r="B81" s="53" t="s">
        <v>15</v>
      </c>
      <c r="C81" s="53" t="s">
        <v>52</v>
      </c>
      <c r="D81" s="16" t="s">
        <v>1</v>
      </c>
      <c r="E81" s="6">
        <v>20</v>
      </c>
      <c r="F81" s="6"/>
      <c r="G81" s="6"/>
      <c r="H81" s="32"/>
      <c r="I81" s="6">
        <f>SUM(I82:I85)</f>
        <v>0</v>
      </c>
      <c r="J81" s="6">
        <f>SUM(J82:J85)</f>
        <v>0</v>
      </c>
      <c r="K81" s="6">
        <f>SUM(K82:K85)</f>
        <v>20</v>
      </c>
      <c r="L81" s="6">
        <v>20</v>
      </c>
    </row>
    <row r="82" spans="1:12" x14ac:dyDescent="0.25">
      <c r="A82" s="56"/>
      <c r="B82" s="53"/>
      <c r="C82" s="53"/>
      <c r="D82" s="16" t="s">
        <v>9</v>
      </c>
      <c r="E82" s="6"/>
      <c r="F82" s="6"/>
      <c r="G82" s="6"/>
      <c r="H82" s="32"/>
      <c r="I82" s="6"/>
      <c r="J82" s="6"/>
      <c r="K82" s="6"/>
      <c r="L82" s="6">
        <f t="shared" ref="L82:L84" si="5">SUM(E82:I82)</f>
        <v>0</v>
      </c>
    </row>
    <row r="83" spans="1:12" x14ac:dyDescent="0.25">
      <c r="A83" s="56"/>
      <c r="B83" s="53"/>
      <c r="C83" s="53"/>
      <c r="D83" s="16" t="s">
        <v>8</v>
      </c>
      <c r="E83" s="6"/>
      <c r="F83" s="6"/>
      <c r="G83" s="6"/>
      <c r="H83" s="32"/>
      <c r="I83" s="6"/>
      <c r="J83" s="6"/>
      <c r="K83" s="6"/>
      <c r="L83" s="6">
        <f t="shared" si="5"/>
        <v>0</v>
      </c>
    </row>
    <row r="84" spans="1:12" x14ac:dyDescent="0.25">
      <c r="A84" s="56"/>
      <c r="B84" s="53"/>
      <c r="C84" s="53"/>
      <c r="D84" s="16" t="s">
        <v>7</v>
      </c>
      <c r="E84" s="6"/>
      <c r="F84" s="6"/>
      <c r="G84" s="6"/>
      <c r="H84" s="32"/>
      <c r="I84" s="6"/>
      <c r="J84" s="6"/>
      <c r="K84" s="6"/>
      <c r="L84" s="6">
        <f t="shared" si="5"/>
        <v>0</v>
      </c>
    </row>
    <row r="85" spans="1:12" ht="32.25" customHeight="1" x14ac:dyDescent="0.25">
      <c r="A85" s="56"/>
      <c r="B85" s="53"/>
      <c r="C85" s="53"/>
      <c r="D85" s="16" t="s">
        <v>42</v>
      </c>
      <c r="E85" s="6">
        <v>20</v>
      </c>
      <c r="F85" s="6"/>
      <c r="G85" s="6"/>
      <c r="H85" s="32"/>
      <c r="I85" s="6"/>
      <c r="J85" s="6"/>
      <c r="K85" s="6">
        <v>20</v>
      </c>
      <c r="L85" s="6">
        <v>20</v>
      </c>
    </row>
    <row r="86" spans="1:12" x14ac:dyDescent="0.25">
      <c r="B86" s="51"/>
      <c r="C86" s="51"/>
      <c r="D86" s="51"/>
    </row>
    <row r="87" spans="1:12" x14ac:dyDescent="0.25">
      <c r="B87" s="51"/>
      <c r="C87" s="51"/>
      <c r="D87" s="51"/>
    </row>
    <row r="88" spans="1:12" x14ac:dyDescent="0.25">
      <c r="B88" s="51"/>
      <c r="C88" s="51"/>
      <c r="D88" s="51"/>
    </row>
  </sheetData>
  <mergeCells count="56">
    <mergeCell ref="A81:A85"/>
    <mergeCell ref="B81:B85"/>
    <mergeCell ref="C81:C85"/>
    <mergeCell ref="A76:A80"/>
    <mergeCell ref="B76:B80"/>
    <mergeCell ref="C76:C80"/>
    <mergeCell ref="A35:A39"/>
    <mergeCell ref="C35:C39"/>
    <mergeCell ref="B35:B39"/>
    <mergeCell ref="A70:A74"/>
    <mergeCell ref="A60:A64"/>
    <mergeCell ref="A65:A69"/>
    <mergeCell ref="A45:A49"/>
    <mergeCell ref="A50:A54"/>
    <mergeCell ref="C40:C44"/>
    <mergeCell ref="B40:B44"/>
    <mergeCell ref="A40:A44"/>
    <mergeCell ref="A55:A59"/>
    <mergeCell ref="B20:B24"/>
    <mergeCell ref="A30:A34"/>
    <mergeCell ref="B30:B34"/>
    <mergeCell ref="C30:C34"/>
    <mergeCell ref="A10:A14"/>
    <mergeCell ref="B10:B14"/>
    <mergeCell ref="C10:C14"/>
    <mergeCell ref="A20:A24"/>
    <mergeCell ref="C20:C24"/>
    <mergeCell ref="A15:A19"/>
    <mergeCell ref="C15:C19"/>
    <mergeCell ref="B15:B19"/>
    <mergeCell ref="A25:A29"/>
    <mergeCell ref="B25:B29"/>
    <mergeCell ref="C25:C29"/>
    <mergeCell ref="E8:L8"/>
    <mergeCell ref="D8:D9"/>
    <mergeCell ref="I1:L1"/>
    <mergeCell ref="I2:L2"/>
    <mergeCell ref="A4:L4"/>
    <mergeCell ref="A6:L6"/>
    <mergeCell ref="C8:C9"/>
    <mergeCell ref="A8:A9"/>
    <mergeCell ref="B8:B9"/>
    <mergeCell ref="A5:L5"/>
    <mergeCell ref="B86:D88"/>
    <mergeCell ref="C45:C49"/>
    <mergeCell ref="C50:C54"/>
    <mergeCell ref="B50:B54"/>
    <mergeCell ref="B60:B64"/>
    <mergeCell ref="B65:B69"/>
    <mergeCell ref="C65:C69"/>
    <mergeCell ref="B70:B74"/>
    <mergeCell ref="C70:C74"/>
    <mergeCell ref="C60:C64"/>
    <mergeCell ref="B45:B49"/>
    <mergeCell ref="B55:B59"/>
    <mergeCell ref="C55:C59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fitToHeight="15" orientation="landscape" r:id="rId1"/>
  <rowBreaks count="1" manualBreakCount="1">
    <brk id="3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3</vt:lpstr>
      <vt:lpstr>Приложение 4</vt:lpstr>
      <vt:lpstr>'Приложение 3'!Заголовки_для_печати</vt:lpstr>
      <vt:lpstr>'Приложение 4'!Заголовки_для_печати</vt:lpstr>
      <vt:lpstr>'Приложение 3'!Область_печати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2023-02-17T08:29:00Z</cp:lastPrinted>
  <dcterms:created xsi:type="dcterms:W3CDTF">2013-09-21T13:32:11Z</dcterms:created>
  <dcterms:modified xsi:type="dcterms:W3CDTF">2023-02-17T08:29:55Z</dcterms:modified>
</cp:coreProperties>
</file>